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anie\Desktop\"/>
    </mc:Choice>
  </mc:AlternateContent>
  <bookViews>
    <workbookView xWindow="0" yWindow="0" windowWidth="33600" windowHeight="21000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1" l="1"/>
  <c r="D18" i="1"/>
  <c r="D17" i="1"/>
  <c r="D15" i="1"/>
  <c r="D14" i="1"/>
  <c r="D13" i="1"/>
  <c r="D11" i="1"/>
  <c r="D10" i="1"/>
  <c r="D9" i="1"/>
  <c r="C19" i="1"/>
  <c r="C18" i="1"/>
  <c r="C17" i="1"/>
  <c r="C15" i="1"/>
  <c r="C14" i="1"/>
  <c r="C13" i="1"/>
  <c r="C11" i="1"/>
  <c r="C10" i="1"/>
  <c r="C9" i="1"/>
  <c r="C7" i="1"/>
  <c r="E19" i="1" s="1"/>
  <c r="C6" i="1"/>
  <c r="C5" i="1"/>
  <c r="E17" i="1" l="1"/>
  <c r="E11" i="1"/>
  <c r="E13" i="1"/>
  <c r="E14" i="1"/>
  <c r="E15" i="1"/>
  <c r="E18" i="1"/>
  <c r="E9" i="1"/>
  <c r="E10" i="1"/>
  <c r="F23" i="1"/>
  <c r="F24" i="1"/>
  <c r="F25" i="1"/>
  <c r="F22" i="1"/>
</calcChain>
</file>

<file path=xl/sharedStrings.xml><?xml version="1.0" encoding="utf-8"?>
<sst xmlns="http://schemas.openxmlformats.org/spreadsheetml/2006/main" count="43" uniqueCount="28">
  <si>
    <t>keV</t>
  </si>
  <si>
    <t>Cellulose</t>
  </si>
  <si>
    <t>Iron Gall</t>
  </si>
  <si>
    <t>Malachite</t>
  </si>
  <si>
    <t>Paper</t>
  </si>
  <si>
    <t>Tyr Purple</t>
  </si>
  <si>
    <t>IG 30</t>
  </si>
  <si>
    <t>IG 40</t>
  </si>
  <si>
    <t>IG 50</t>
  </si>
  <si>
    <t>Ma 30</t>
  </si>
  <si>
    <t>Ma 40</t>
  </si>
  <si>
    <t>Ma 50</t>
  </si>
  <si>
    <t>Ty 30</t>
  </si>
  <si>
    <t>Ty 40</t>
  </si>
  <si>
    <t>Ty 50</t>
  </si>
  <si>
    <t>Cell 30</t>
  </si>
  <si>
    <t>Cell 40</t>
  </si>
  <si>
    <t>Cell 50</t>
  </si>
  <si>
    <t xml:space="preserve"> </t>
  </si>
  <si>
    <t>Tyrian Purple</t>
  </si>
  <si>
    <t>Material</t>
  </si>
  <si>
    <t>CR_est</t>
  </si>
  <si>
    <t>C_m</t>
  </si>
  <si>
    <t>Thickness [cm]</t>
  </si>
  <si>
    <t>[µm]</t>
  </si>
  <si>
    <t>Density [g/cm^3]</t>
  </si>
  <si>
    <t>Absorption coefficients µ</t>
  </si>
  <si>
    <t>C_mm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</si>
</sst>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/>
    <xf numFmtId="0" fontId="1" fillId="0" borderId="1" xfId="0" applyFont="1" applyBorder="1" applyAlignment="1">
      <alignment horizontal="center"/>
    </xf>
    <xf numFmtId="0" fontId="1" fillId="0" borderId="3" xfId="0" applyFont="1" applyBorder="1"/>
    <xf numFmtId="0" fontId="0" fillId="0" borderId="2" xfId="0" applyBorder="1"/>
    <xf numFmtId="0" fontId="1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5"/>
  <sheetViews>
    <sheetView tabSelected="1" zoomScale="70" zoomScaleNormal="70" workbookViewId="0">
      <selection activeCell="H10" sqref="H10"/>
    </sheetView>
  </sheetViews>
  <sheetFormatPr baseColWidth="10" defaultRowHeight="15.75" x14ac:dyDescent="0.25"/>
  <cols>
    <col min="1" max="1" width="13.375" customWidth="1"/>
    <col min="2" max="2" width="13" customWidth="1"/>
    <col min="3" max="3" width="13.25" customWidth="1"/>
    <col min="4" max="4" width="14.75" customWidth="1"/>
    <col min="5" max="5" width="13.875" customWidth="1"/>
    <col min="6" max="6" width="14.375" customWidth="1"/>
    <col min="7" max="7" width="13.75" customWidth="1"/>
    <col min="8" max="8" width="14.25" customWidth="1"/>
    <col min="9" max="9" width="17.25" customWidth="1"/>
    <col min="10" max="10" width="14.75" customWidth="1"/>
    <col min="11" max="11" width="14.625" style="1" customWidth="1"/>
    <col min="12" max="12" width="8.125" style="1" customWidth="1"/>
    <col min="13" max="14" width="13.75" customWidth="1"/>
    <col min="15" max="15" width="11.25" style="1" customWidth="1"/>
    <col min="16" max="16" width="15.5" customWidth="1"/>
    <col min="17" max="17" width="15.5" style="2" customWidth="1"/>
    <col min="18" max="18" width="10.75" customWidth="1"/>
    <col min="20" max="20" width="11.25" style="1"/>
  </cols>
  <sheetData>
    <row r="1" spans="1:20" x14ac:dyDescent="0.25">
      <c r="K1" s="3"/>
      <c r="L1" s="3"/>
      <c r="O1" s="3"/>
      <c r="T1" s="3"/>
    </row>
    <row r="2" spans="1:20" x14ac:dyDescent="0.25">
      <c r="K2" s="3"/>
      <c r="L2" s="3"/>
      <c r="O2" s="3"/>
      <c r="T2" s="3"/>
    </row>
    <row r="3" spans="1:20" x14ac:dyDescent="0.25">
      <c r="K3" s="3"/>
      <c r="L3" s="3"/>
      <c r="O3" s="3"/>
      <c r="T3" s="3"/>
    </row>
    <row r="4" spans="1:20" x14ac:dyDescent="0.25">
      <c r="A4" s="8" t="s">
        <v>20</v>
      </c>
      <c r="B4" s="7" t="s">
        <v>0</v>
      </c>
      <c r="C4" s="7" t="s">
        <v>22</v>
      </c>
      <c r="D4" s="7" t="s">
        <v>27</v>
      </c>
      <c r="E4" s="7" t="s">
        <v>21</v>
      </c>
      <c r="K4"/>
      <c r="L4"/>
      <c r="O4"/>
      <c r="Q4"/>
      <c r="T4"/>
    </row>
    <row r="5" spans="1:20" x14ac:dyDescent="0.25">
      <c r="A5" s="9" t="s">
        <v>1</v>
      </c>
      <c r="B5" s="5">
        <v>30</v>
      </c>
      <c r="C5">
        <f>1-EXP(-(C34*E28)*E22)</f>
        <v>9.6286448736427888E-3</v>
      </c>
      <c r="D5" s="1"/>
      <c r="E5" s="4"/>
      <c r="K5"/>
      <c r="L5"/>
      <c r="O5"/>
      <c r="Q5"/>
      <c r="T5"/>
    </row>
    <row r="6" spans="1:20" x14ac:dyDescent="0.25">
      <c r="A6" s="9" t="s">
        <v>1</v>
      </c>
      <c r="B6" s="5">
        <v>40</v>
      </c>
      <c r="C6">
        <f>1-EXP(-(C35*E28)*E22)</f>
        <v>7.213159385707546E-3</v>
      </c>
      <c r="D6" s="1"/>
      <c r="E6" s="4"/>
      <c r="K6"/>
      <c r="L6"/>
      <c r="O6"/>
      <c r="Q6"/>
      <c r="T6"/>
    </row>
    <row r="7" spans="1:20" x14ac:dyDescent="0.25">
      <c r="A7" s="9" t="s">
        <v>1</v>
      </c>
      <c r="B7" s="5">
        <v>50</v>
      </c>
      <c r="C7">
        <f>1-EXP(-(C36*E28)*E22)</f>
        <v>6.2578376618317444E-3</v>
      </c>
      <c r="D7" s="1"/>
      <c r="E7" s="4"/>
      <c r="K7"/>
      <c r="L7"/>
      <c r="O7"/>
      <c r="Q7"/>
      <c r="T7"/>
    </row>
    <row r="8" spans="1:20" x14ac:dyDescent="0.25">
      <c r="A8" s="9"/>
      <c r="B8" s="4"/>
      <c r="D8" s="1"/>
      <c r="E8" s="4"/>
      <c r="K8"/>
      <c r="L8"/>
      <c r="O8"/>
      <c r="Q8"/>
      <c r="T8"/>
    </row>
    <row r="9" spans="1:20" x14ac:dyDescent="0.25">
      <c r="A9" s="9" t="s">
        <v>2</v>
      </c>
      <c r="B9" s="5">
        <v>30</v>
      </c>
      <c r="C9">
        <f>1-EXP(-(C22*E29)*E23)</f>
        <v>1.2793013779037743E-2</v>
      </c>
      <c r="D9" s="1">
        <f>1-EXP(-C22*E29*E23-E28*C34*E22)</f>
        <v>2.2298479266138593E-2</v>
      </c>
      <c r="E9" s="11">
        <f>D9/$C$5</f>
        <v>2.3158481342663175</v>
      </c>
      <c r="K9"/>
      <c r="L9"/>
      <c r="O9"/>
      <c r="Q9"/>
      <c r="T9"/>
    </row>
    <row r="10" spans="1:20" x14ac:dyDescent="0.25">
      <c r="A10" s="9" t="s">
        <v>2</v>
      </c>
      <c r="B10" s="5">
        <v>40</v>
      </c>
      <c r="C10">
        <f>1-EXP(-(C23*E29)*E23)</f>
        <v>5.6986342841542914E-3</v>
      </c>
      <c r="D10" s="1">
        <f>1-EXP(-C23*E29*E23-E28*C35*E22)</f>
        <v>1.2870688512489403E-2</v>
      </c>
      <c r="E10" s="11">
        <f>D10/$C$6</f>
        <v>1.7843344121844751</v>
      </c>
      <c r="K10"/>
      <c r="L10"/>
      <c r="O10"/>
      <c r="Q10"/>
      <c r="T10"/>
    </row>
    <row r="11" spans="1:20" x14ac:dyDescent="0.25">
      <c r="A11" s="9" t="s">
        <v>2</v>
      </c>
      <c r="B11" s="5">
        <v>50</v>
      </c>
      <c r="C11">
        <f>1-EXP(-(C24*E29)*E23)</f>
        <v>3.0787094244911772E-3</v>
      </c>
      <c r="D11" s="1">
        <f>1-EXP(-((C24*E29)*E23+(E28*C36)*E22))</f>
        <v>9.3172810225364833E-3</v>
      </c>
      <c r="E11" s="11">
        <f>D11/$C$7</f>
        <v>1.4888978471533574</v>
      </c>
      <c r="K11"/>
      <c r="L11"/>
      <c r="O11"/>
      <c r="Q11"/>
      <c r="T11"/>
    </row>
    <row r="12" spans="1:20" x14ac:dyDescent="0.25">
      <c r="A12" s="9"/>
      <c r="B12" s="4"/>
      <c r="D12" s="1"/>
      <c r="E12" s="11"/>
      <c r="K12"/>
      <c r="L12"/>
      <c r="O12"/>
      <c r="Q12"/>
      <c r="T12"/>
    </row>
    <row r="13" spans="1:20" x14ac:dyDescent="0.25">
      <c r="A13" s="9" t="s">
        <v>3</v>
      </c>
      <c r="B13" s="5">
        <v>30</v>
      </c>
      <c r="C13">
        <f>1-EXP(-(C26*E30)*E24)</f>
        <v>1.9275232673777176E-2</v>
      </c>
      <c r="D13" s="1">
        <f>1-EXP(-((C26*E30)*E24+(E28*C34)*E22))</f>
        <v>2.8718283177147419E-2</v>
      </c>
      <c r="E13" s="11">
        <f>D13/$C$5</f>
        <v>2.9825882617978912</v>
      </c>
      <c r="K13"/>
      <c r="L13"/>
      <c r="O13"/>
      <c r="Q13"/>
      <c r="T13"/>
    </row>
    <row r="14" spans="1:20" x14ac:dyDescent="0.25">
      <c r="A14" s="9" t="s">
        <v>3</v>
      </c>
      <c r="B14" s="5">
        <v>40</v>
      </c>
      <c r="C14">
        <f>1-EXP(-(C27*E30)*E24)</f>
        <v>8.6362813682687722E-3</v>
      </c>
      <c r="D14" s="1">
        <f>1-EXP(-((C27*E30)*E24+(E28*C35)*E22))</f>
        <v>1.5787145879967102E-2</v>
      </c>
      <c r="E14" s="11">
        <f>D14/$C$6</f>
        <v>2.1886589545280821</v>
      </c>
      <c r="K14"/>
      <c r="L14"/>
      <c r="O14"/>
      <c r="Q14"/>
      <c r="T14"/>
    </row>
    <row r="15" spans="1:20" x14ac:dyDescent="0.25">
      <c r="A15" s="9" t="s">
        <v>3</v>
      </c>
      <c r="B15" s="5">
        <v>50</v>
      </c>
      <c r="C15">
        <f>1-EXP(-(C28*E30)*E24)</f>
        <v>4.6507258863989209E-3</v>
      </c>
      <c r="D15" s="1">
        <f>1-EXP(-((C28*E30)*E24+(E28*C36)*E22))</f>
        <v>1.0879460060623902E-2</v>
      </c>
      <c r="E15" s="11">
        <f>D15/$C$7</f>
        <v>1.7385334437453837</v>
      </c>
      <c r="K15"/>
      <c r="L15"/>
      <c r="O15"/>
      <c r="Q15"/>
      <c r="T15"/>
    </row>
    <row r="16" spans="1:20" x14ac:dyDescent="0.25">
      <c r="A16" s="9"/>
      <c r="B16" s="4"/>
      <c r="D16" s="1"/>
      <c r="E16" s="11"/>
      <c r="K16"/>
      <c r="L16"/>
      <c r="O16"/>
      <c r="Q16"/>
      <c r="T16"/>
    </row>
    <row r="17" spans="1:20" x14ac:dyDescent="0.25">
      <c r="A17" s="9" t="s">
        <v>19</v>
      </c>
      <c r="B17" s="5">
        <v>30</v>
      </c>
      <c r="C17">
        <f>1-EXP(-(C30*E31)*E25)</f>
        <v>6.0868651515610939E-4</v>
      </c>
      <c r="D17" s="1">
        <f>1-EXP(-((C30*E31)*E25+(E28*C34)*E22))</f>
        <v>1.0231470562505174E-2</v>
      </c>
      <c r="E17" s="11">
        <f>D17/$C$5</f>
        <v>1.0626075316696479</v>
      </c>
      <c r="K17"/>
      <c r="L17"/>
      <c r="O17"/>
      <c r="Q17"/>
      <c r="T17"/>
    </row>
    <row r="18" spans="1:20" x14ac:dyDescent="0.25">
      <c r="A18" s="9" t="s">
        <v>19</v>
      </c>
      <c r="B18" s="5">
        <v>40</v>
      </c>
      <c r="C18">
        <f>1-EXP(-(C31*E31)*E25)</f>
        <v>3.0676389033301721E-4</v>
      </c>
      <c r="D18" s="1">
        <f>1-EXP(-((C31*E31)*E25+(E28*C35)*E22))</f>
        <v>7.5177105392058019E-3</v>
      </c>
      <c r="E18" s="11">
        <f>D18/$C$6</f>
        <v>1.0422216032133862</v>
      </c>
      <c r="K18"/>
      <c r="L18"/>
      <c r="O18"/>
      <c r="Q18"/>
      <c r="T18"/>
    </row>
    <row r="19" spans="1:20" x14ac:dyDescent="0.25">
      <c r="A19" s="9" t="s">
        <v>19</v>
      </c>
      <c r="B19" s="5">
        <v>50</v>
      </c>
      <c r="C19">
        <f>1-EXP(-(C32*E31)*E25)</f>
        <v>1.9866788312195016E-4</v>
      </c>
      <c r="D19" s="1">
        <f>1-EXP(-((C32*E31)*E25+(E28*C36)*E22))</f>
        <v>6.4552623135925025E-3</v>
      </c>
      <c r="E19" s="11">
        <f>D19/$C$7</f>
        <v>1.0315483817940667</v>
      </c>
      <c r="K19"/>
      <c r="L19"/>
      <c r="O19"/>
      <c r="Q19"/>
      <c r="T19"/>
    </row>
    <row r="20" spans="1:20" x14ac:dyDescent="0.25">
      <c r="T20"/>
    </row>
    <row r="21" spans="1:20" x14ac:dyDescent="0.25">
      <c r="B21" s="13" t="s">
        <v>26</v>
      </c>
      <c r="C21" s="13"/>
      <c r="D21" s="12" t="s">
        <v>20</v>
      </c>
      <c r="E21" s="10" t="s">
        <v>23</v>
      </c>
      <c r="F21" s="10" t="s">
        <v>24</v>
      </c>
      <c r="I21" s="1"/>
      <c r="J21" s="1"/>
      <c r="K21"/>
      <c r="L21"/>
      <c r="M21" s="1"/>
      <c r="O21" s="2"/>
      <c r="Q21"/>
      <c r="R21" s="1"/>
      <c r="T21"/>
    </row>
    <row r="22" spans="1:20" x14ac:dyDescent="0.25">
      <c r="B22" t="s">
        <v>6</v>
      </c>
      <c r="C22" s="6">
        <v>8.1759900000000005</v>
      </c>
      <c r="D22" t="s">
        <v>4</v>
      </c>
      <c r="E22" s="6">
        <v>0.02</v>
      </c>
      <c r="F22" s="1">
        <f>E22*10000</f>
        <v>200</v>
      </c>
      <c r="I22" s="1"/>
      <c r="J22" s="1"/>
      <c r="K22"/>
      <c r="L22"/>
      <c r="M22" s="1"/>
      <c r="O22" s="2"/>
      <c r="Q22"/>
      <c r="R22" s="1"/>
      <c r="T22"/>
    </row>
    <row r="23" spans="1:20" x14ac:dyDescent="0.25">
      <c r="B23" t="s">
        <v>7</v>
      </c>
      <c r="C23" s="6">
        <v>3.6289899999999999</v>
      </c>
      <c r="D23" t="s">
        <v>2</v>
      </c>
      <c r="E23" s="6">
        <v>2.0000000000000001E-4</v>
      </c>
      <c r="F23" s="1">
        <f>E23*10000</f>
        <v>2</v>
      </c>
      <c r="I23" s="1"/>
      <c r="J23" s="1"/>
      <c r="K23"/>
      <c r="L23"/>
      <c r="M23" s="1"/>
      <c r="O23" s="2"/>
      <c r="Q23"/>
      <c r="R23" s="1"/>
      <c r="T23"/>
    </row>
    <row r="24" spans="1:20" x14ac:dyDescent="0.25">
      <c r="B24" t="s">
        <v>8</v>
      </c>
      <c r="C24" s="6">
        <v>1.958</v>
      </c>
      <c r="D24" t="s">
        <v>3</v>
      </c>
      <c r="E24" s="6">
        <v>2.0000000000000001E-4</v>
      </c>
      <c r="F24" s="1">
        <f>E24*10000</f>
        <v>2</v>
      </c>
      <c r="I24" s="1"/>
      <c r="J24" s="1"/>
      <c r="K24"/>
      <c r="L24"/>
      <c r="M24" s="1"/>
      <c r="O24" s="2"/>
      <c r="Q24"/>
      <c r="R24" s="1"/>
      <c r="T24"/>
    </row>
    <row r="25" spans="1:20" x14ac:dyDescent="0.25">
      <c r="D25" t="s">
        <v>5</v>
      </c>
      <c r="E25" s="6">
        <v>2.0000000000000001E-4</v>
      </c>
      <c r="F25" s="1">
        <f>E25*10000</f>
        <v>2</v>
      </c>
      <c r="I25" s="1"/>
      <c r="J25" s="1"/>
      <c r="K25"/>
      <c r="L25"/>
      <c r="M25" s="1"/>
      <c r="O25" s="2"/>
      <c r="Q25"/>
      <c r="R25" s="1"/>
      <c r="T25"/>
    </row>
    <row r="26" spans="1:20" x14ac:dyDescent="0.25">
      <c r="B26" t="s">
        <v>9</v>
      </c>
      <c r="C26" s="6">
        <v>10.909990000000001</v>
      </c>
      <c r="F26" s="1"/>
      <c r="G26" s="1"/>
      <c r="J26" s="1"/>
    </row>
    <row r="27" spans="1:20" x14ac:dyDescent="0.25">
      <c r="B27" t="s">
        <v>10</v>
      </c>
      <c r="C27" s="6">
        <v>4.8619899999999996</v>
      </c>
      <c r="E27" s="10" t="s">
        <v>25</v>
      </c>
      <c r="F27" s="1"/>
      <c r="G27" s="1"/>
      <c r="J27" s="1"/>
    </row>
    <row r="28" spans="1:20" x14ac:dyDescent="0.25">
      <c r="B28" t="s">
        <v>11</v>
      </c>
      <c r="C28" s="6">
        <v>2.6129899999999999</v>
      </c>
      <c r="D28" t="s">
        <v>4</v>
      </c>
      <c r="E28" s="5">
        <v>1.5</v>
      </c>
      <c r="G28" s="1"/>
      <c r="I28" s="2"/>
      <c r="Q28" s="1"/>
      <c r="T28"/>
    </row>
    <row r="29" spans="1:20" x14ac:dyDescent="0.25">
      <c r="D29" t="s">
        <v>2</v>
      </c>
      <c r="E29" s="5">
        <v>7.8739999999999997</v>
      </c>
      <c r="G29" s="1"/>
      <c r="I29" s="2"/>
      <c r="Q29" s="1"/>
      <c r="T29"/>
    </row>
    <row r="30" spans="1:20" x14ac:dyDescent="0.25">
      <c r="B30" t="s">
        <v>12</v>
      </c>
      <c r="C30" s="6">
        <v>1.1279999999999999</v>
      </c>
      <c r="D30" t="s">
        <v>3</v>
      </c>
      <c r="E30" s="5">
        <v>8.92</v>
      </c>
      <c r="F30" s="1"/>
      <c r="G30" s="1"/>
      <c r="J30" s="1"/>
      <c r="P30" s="1"/>
    </row>
    <row r="31" spans="1:20" x14ac:dyDescent="0.25">
      <c r="B31" t="s">
        <v>13</v>
      </c>
      <c r="C31" s="6">
        <v>0.56840000000000002</v>
      </c>
      <c r="D31" t="s">
        <v>5</v>
      </c>
      <c r="E31" s="5">
        <v>2.6989000000000001</v>
      </c>
      <c r="F31" s="1"/>
      <c r="G31" s="1"/>
      <c r="J31" s="1"/>
    </row>
    <row r="32" spans="1:20" x14ac:dyDescent="0.25">
      <c r="B32" t="s">
        <v>14</v>
      </c>
      <c r="C32" s="6">
        <v>0.36808999999999997</v>
      </c>
      <c r="F32" s="1"/>
      <c r="G32" s="1"/>
      <c r="J32" s="1"/>
    </row>
    <row r="33" spans="2:10" x14ac:dyDescent="0.25">
      <c r="F33" s="1"/>
      <c r="G33" s="1"/>
      <c r="J33" s="1"/>
    </row>
    <row r="34" spans="2:10" x14ac:dyDescent="0.25">
      <c r="B34" t="s">
        <v>15</v>
      </c>
      <c r="C34" s="6">
        <v>0.32251000000000002</v>
      </c>
      <c r="F34" s="1"/>
      <c r="G34" s="1"/>
      <c r="J34" s="1"/>
    </row>
    <row r="35" spans="2:10" x14ac:dyDescent="0.25">
      <c r="B35" t="s">
        <v>16</v>
      </c>
      <c r="C35" s="6">
        <v>0.24131</v>
      </c>
      <c r="F35" s="1"/>
      <c r="G35" s="1"/>
      <c r="J35" s="1"/>
    </row>
    <row r="36" spans="2:10" x14ac:dyDescent="0.25">
      <c r="B36" t="s">
        <v>17</v>
      </c>
      <c r="C36" s="6">
        <v>0.20924999999999999</v>
      </c>
      <c r="F36" s="1"/>
      <c r="G36" s="1"/>
      <c r="J36" s="1"/>
    </row>
    <row r="37" spans="2:10" x14ac:dyDescent="0.25">
      <c r="F37" s="1"/>
      <c r="G37" s="1"/>
      <c r="J37" s="1"/>
    </row>
    <row r="38" spans="2:10" x14ac:dyDescent="0.25">
      <c r="F38" s="1"/>
      <c r="G38" s="1"/>
      <c r="J38" s="1"/>
    </row>
    <row r="39" spans="2:10" x14ac:dyDescent="0.25">
      <c r="F39" s="1"/>
      <c r="G39" s="1"/>
      <c r="J39" s="1"/>
    </row>
    <row r="40" spans="2:10" x14ac:dyDescent="0.25">
      <c r="F40" s="1"/>
      <c r="G40" s="1"/>
      <c r="J40" s="1"/>
    </row>
    <row r="45" spans="2:10" x14ac:dyDescent="0.25">
      <c r="H45" t="s">
        <v>18</v>
      </c>
    </row>
  </sheetData>
  <mergeCells count="1">
    <mergeCell ref="B21:C21"/>
  </mergeCells>
  <pageMargins left="0.7" right="0.7" top="0.78740157499999996" bottom="0.78740157499999996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Office-Benutzer</dc:creator>
  <cp:lastModifiedBy>daniel.stromer@gmx.de</cp:lastModifiedBy>
  <dcterms:created xsi:type="dcterms:W3CDTF">2018-07-27T13:49:38Z</dcterms:created>
  <dcterms:modified xsi:type="dcterms:W3CDTF">2018-08-15T12:05:35Z</dcterms:modified>
</cp:coreProperties>
</file>